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2df9452e3607c3/Desktop/Projeler/"/>
    </mc:Choice>
  </mc:AlternateContent>
  <xr:revisionPtr revIDLastSave="451" documentId="8_{A4FE4C6C-348E-4CE2-A2A4-C5F358566824}" xr6:coauthVersionLast="47" xr6:coauthVersionMax="47" xr10:uidLastSave="{164796B6-BA11-41CF-95CD-2B11B73EA18D}"/>
  <bookViews>
    <workbookView xWindow="-108" yWindow="-108" windowWidth="23256" windowHeight="12456" xr2:uid="{73595E67-FD57-4D11-8F97-2D4DEAA5EE25}"/>
  </bookViews>
  <sheets>
    <sheet name="Day" sheetId="2" r:id="rId1"/>
  </sheets>
  <definedNames>
    <definedName name="_xlnm._FilterDatabase" localSheetId="0" hidden="1">Day!$B$4:$M$4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M5" i="2"/>
  <c r="K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5" i="2"/>
  <c r="L2" i="2" l="1"/>
  <c r="H2" i="2"/>
  <c r="J2" i="2"/>
  <c r="M2" i="2"/>
  <c r="K2" i="2"/>
  <c r="I2" i="2"/>
  <c r="C2" i="2" l="1"/>
  <c r="C1" i="2"/>
</calcChain>
</file>

<file path=xl/sharedStrings.xml><?xml version="1.0" encoding="utf-8"?>
<sst xmlns="http://schemas.openxmlformats.org/spreadsheetml/2006/main" count="61" uniqueCount="53">
  <si>
    <t>Cihaz</t>
  </si>
  <si>
    <t>Buzdolabı</t>
  </si>
  <si>
    <t>Klima</t>
  </si>
  <si>
    <t>Sulu Klima</t>
  </si>
  <si>
    <t>Elektrik Süpürgesi</t>
  </si>
  <si>
    <t>TV</t>
  </si>
  <si>
    <t>Diz üstü Bilgisayar</t>
  </si>
  <si>
    <t>Çamaşır Makinesi</t>
  </si>
  <si>
    <t>Çamaşır Kurutma Makinesi</t>
  </si>
  <si>
    <t>Ütü</t>
  </si>
  <si>
    <t>Traş Makinesi</t>
  </si>
  <si>
    <t>Saç Kurutma Makinesi</t>
  </si>
  <si>
    <t>Klasik Ampül</t>
  </si>
  <si>
    <t>Ekonomik Ampül</t>
  </si>
  <si>
    <t>Kahve Makinesi - Kettle</t>
  </si>
  <si>
    <t xml:space="preserve">Elektrikli Fırın </t>
  </si>
  <si>
    <t xml:space="preserve">Mikro Dalga Fırın </t>
  </si>
  <si>
    <t xml:space="preserve">Tost Makinesi </t>
  </si>
  <si>
    <t>Aspiratör / Davlumbaz</t>
  </si>
  <si>
    <t>Bulaşık Makinesi</t>
  </si>
  <si>
    <t>Elektrikli Kalorifer</t>
  </si>
  <si>
    <t>Diğer</t>
  </si>
  <si>
    <t>Cihaz Detay</t>
  </si>
  <si>
    <t>Adet</t>
  </si>
  <si>
    <t>Tüketim (Watt)</t>
  </si>
  <si>
    <t>Nofrost 420 Lt A+ Sınıfı</t>
  </si>
  <si>
    <t>9000 BTU A+ Sınıfı</t>
  </si>
  <si>
    <t>1400 W Toz Torbalı</t>
  </si>
  <si>
    <t xml:space="preserve">Ev/Kişisel </t>
  </si>
  <si>
    <t>9 Kg 1200 Devir A+++ Sınıfı</t>
  </si>
  <si>
    <t>7 Kg Yoğunlaştırmalı B Sınıfı</t>
  </si>
  <si>
    <t>2200 Watt Buharlı</t>
  </si>
  <si>
    <t>Döner Başlık Islak/Kuru</t>
  </si>
  <si>
    <t>1200 W</t>
  </si>
  <si>
    <t>100 Watt Halojen Şeffaf</t>
  </si>
  <si>
    <t xml:space="preserve">23 Watt Enerji Tasarruflu Spiral </t>
  </si>
  <si>
    <t>1800 W Gizli Resistanslı 0.8 Litre</t>
  </si>
  <si>
    <t>1420 W 32 Lt Mini Fırın</t>
  </si>
  <si>
    <t>1150 W 23 Lt</t>
  </si>
  <si>
    <t xml:space="preserve">800 W mini </t>
  </si>
  <si>
    <t>240 W Çift Motorlu</t>
  </si>
  <si>
    <t>1800 W 2 Programlı A+ Sınıfı</t>
  </si>
  <si>
    <t>2500 W Turbo Yağlı Radyatör</t>
  </si>
  <si>
    <t>Tüketim (kWh)</t>
  </si>
  <si>
    <t>60 Litre Tanklı 230 W</t>
  </si>
  <si>
    <t>Çalışma (Saat) Gündüz 07-18</t>
  </si>
  <si>
    <t>Çalışma (Saat) Puant 18-23</t>
  </si>
  <si>
    <t>Çalışma (Saat) Gece 23-07</t>
  </si>
  <si>
    <t>Peak Power (kW)</t>
  </si>
  <si>
    <t>Power (kW)</t>
  </si>
  <si>
    <t>İhtiyaç Duyulan Enerji (kWh)</t>
  </si>
  <si>
    <t>İhtiyaç Duyulan Power (kW)</t>
  </si>
  <si>
    <t>55'' Full HD LED TV G Enerji Sınıfı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</si>
</sst>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70C0"/>
      <name val="Aptos"/>
      <family val="2"/>
    </font>
    <font>
      <sz val="11"/>
      <color theme="1"/>
      <name val="Aptos SemiBold"/>
      <family val="2"/>
    </font>
    <font>
      <sz val="12"/>
      <color theme="1"/>
      <name val="Aptos SemiBold"/>
      <family val="2"/>
    </font>
    <font>
      <sz val="12"/>
      <color theme="0"/>
      <name val="Aptos SemiBold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65" fontId="3" fillId="0" borderId="0" xfId="1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left" vertical="center"/>
    </xf>
    <xf numFmtId="0" fontId="7" fillId="6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4</xdr:row>
      <xdr:rowOff>38100</xdr:rowOff>
    </xdr:from>
    <xdr:to>
      <xdr:col>3</xdr:col>
      <xdr:colOff>517599</xdr:colOff>
      <xdr:row>4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9D4AB-AA7F-45C4-85F8-2DF25734F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0140" y="777240"/>
          <a:ext cx="250899" cy="39814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5</xdr:row>
      <xdr:rowOff>114300</xdr:rowOff>
    </xdr:from>
    <xdr:to>
      <xdr:col>3</xdr:col>
      <xdr:colOff>701040</xdr:colOff>
      <xdr:row>5</xdr:row>
      <xdr:rowOff>417345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FD3084-0382-4CA8-8C8A-154270BCB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9640" y="1318260"/>
          <a:ext cx="624840" cy="303045"/>
        </a:xfrm>
        <a:prstGeom prst="rect">
          <a:avLst/>
        </a:prstGeom>
      </xdr:spPr>
    </xdr:pic>
    <xdr:clientData/>
  </xdr:twoCellAnchor>
  <xdr:twoCellAnchor editAs="oneCell">
    <xdr:from>
      <xdr:col>3</xdr:col>
      <xdr:colOff>240031</xdr:colOff>
      <xdr:row>6</xdr:row>
      <xdr:rowOff>43604</xdr:rowOff>
    </xdr:from>
    <xdr:to>
      <xdr:col>3</xdr:col>
      <xdr:colOff>512910</xdr:colOff>
      <xdr:row>6</xdr:row>
      <xdr:rowOff>437939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B57A1E-C7E6-4550-BA13-BA20B10CC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17864" y="1927437"/>
          <a:ext cx="272879" cy="401955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</xdr:colOff>
      <xdr:row>7</xdr:row>
      <xdr:rowOff>52916</xdr:rowOff>
    </xdr:from>
    <xdr:to>
      <xdr:col>3</xdr:col>
      <xdr:colOff>556024</xdr:colOff>
      <xdr:row>7</xdr:row>
      <xdr:rowOff>440055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CF7DF5-0E68-4DE2-BD51-E4AADA0F4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51163" y="2360083"/>
          <a:ext cx="388384" cy="383329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8</xdr:row>
      <xdr:rowOff>57149</xdr:rowOff>
    </xdr:from>
    <xdr:to>
      <xdr:col>3</xdr:col>
      <xdr:colOff>666750</xdr:colOff>
      <xdr:row>8</xdr:row>
      <xdr:rowOff>434481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21764AD-4DCF-4E8B-A038-8BB8DE01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8215" y="2655569"/>
          <a:ext cx="561975" cy="377332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9</xdr:row>
      <xdr:rowOff>38100</xdr:rowOff>
    </xdr:from>
    <xdr:to>
      <xdr:col>3</xdr:col>
      <xdr:colOff>666555</xdr:colOff>
      <xdr:row>9</xdr:row>
      <xdr:rowOff>438150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39D7940-635D-4DC7-9513-F2826EC66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77740" y="3101340"/>
          <a:ext cx="552255" cy="40005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10</xdr:row>
      <xdr:rowOff>28576</xdr:rowOff>
    </xdr:from>
    <xdr:to>
      <xdr:col>3</xdr:col>
      <xdr:colOff>592094</xdr:colOff>
      <xdr:row>10</xdr:row>
      <xdr:rowOff>436246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75ABF2-D788-40C6-A65F-66BC4E06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82515" y="3556636"/>
          <a:ext cx="373019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215266</xdr:colOff>
      <xdr:row>11</xdr:row>
      <xdr:rowOff>35348</xdr:rowOff>
    </xdr:from>
    <xdr:to>
      <xdr:col>3</xdr:col>
      <xdr:colOff>552451</xdr:colOff>
      <xdr:row>11</xdr:row>
      <xdr:rowOff>439631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7C76023-FA56-4B10-B5C0-0F2BFD288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893099" y="4247515"/>
          <a:ext cx="333375" cy="400473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123826</xdr:colOff>
      <xdr:row>12</xdr:row>
      <xdr:rowOff>38100</xdr:rowOff>
    </xdr:from>
    <xdr:to>
      <xdr:col>3</xdr:col>
      <xdr:colOff>630556</xdr:colOff>
      <xdr:row>12</xdr:row>
      <xdr:rowOff>441387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72C5E6E-A5F7-496A-BA8F-631A64A5A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787266" y="4495800"/>
          <a:ext cx="506730" cy="403287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13</xdr:row>
      <xdr:rowOff>19050</xdr:rowOff>
    </xdr:from>
    <xdr:to>
      <xdr:col>3</xdr:col>
      <xdr:colOff>605790</xdr:colOff>
      <xdr:row>13</xdr:row>
      <xdr:rowOff>440055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38B7B24-D467-4FE9-9B6A-DD9847EF9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844415" y="4941570"/>
          <a:ext cx="424815" cy="417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205741</xdr:colOff>
      <xdr:row>14</xdr:row>
      <xdr:rowOff>19051</xdr:rowOff>
    </xdr:from>
    <xdr:to>
      <xdr:col>3</xdr:col>
      <xdr:colOff>552451</xdr:colOff>
      <xdr:row>14</xdr:row>
      <xdr:rowOff>441653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3DFC8D1-510E-40D2-BD17-739A98CE7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69181" y="5406391"/>
          <a:ext cx="346710" cy="422602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15</xdr:row>
      <xdr:rowOff>38100</xdr:rowOff>
    </xdr:from>
    <xdr:to>
      <xdr:col>3</xdr:col>
      <xdr:colOff>568313</xdr:colOff>
      <xdr:row>15</xdr:row>
      <xdr:rowOff>436245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F9C20F9-7678-419D-9FAE-F5551417E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53941" y="5890260"/>
          <a:ext cx="377812" cy="39814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16</xdr:row>
      <xdr:rowOff>28575</xdr:rowOff>
    </xdr:from>
    <xdr:to>
      <xdr:col>3</xdr:col>
      <xdr:colOff>568313</xdr:colOff>
      <xdr:row>16</xdr:row>
      <xdr:rowOff>434340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DC13974-17FA-4428-A488-4F5CDCCF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853941" y="6345555"/>
          <a:ext cx="377812" cy="405765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169546</xdr:colOff>
      <xdr:row>17</xdr:row>
      <xdr:rowOff>7620</xdr:rowOff>
    </xdr:from>
    <xdr:to>
      <xdr:col>3</xdr:col>
      <xdr:colOff>744678</xdr:colOff>
      <xdr:row>17</xdr:row>
      <xdr:rowOff>436245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FF64ACC-568E-409F-AC46-2E02423B0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832986" y="6789420"/>
          <a:ext cx="567512" cy="432435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18</xdr:row>
      <xdr:rowOff>28575</xdr:rowOff>
    </xdr:from>
    <xdr:to>
      <xdr:col>3</xdr:col>
      <xdr:colOff>554355</xdr:colOff>
      <xdr:row>18</xdr:row>
      <xdr:rowOff>438366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CD307A8-5D90-4645-AA64-32C78271F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63465" y="7275195"/>
          <a:ext cx="354330" cy="405981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19</xdr:row>
      <xdr:rowOff>47625</xdr:rowOff>
    </xdr:from>
    <xdr:to>
      <xdr:col>3</xdr:col>
      <xdr:colOff>663944</xdr:colOff>
      <xdr:row>19</xdr:row>
      <xdr:rowOff>436245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30492D8-D48F-4C1C-898C-7210A4749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796790" y="7759065"/>
          <a:ext cx="530594" cy="38862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20</xdr:row>
      <xdr:rowOff>9525</xdr:rowOff>
    </xdr:from>
    <xdr:to>
      <xdr:col>3</xdr:col>
      <xdr:colOff>590551</xdr:colOff>
      <xdr:row>20</xdr:row>
      <xdr:rowOff>441533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71053C4-A013-4F5A-9E8C-10F2D3E0A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853941" y="8185785"/>
          <a:ext cx="400050" cy="428198"/>
        </a:xfrm>
        <a:prstGeom prst="rect">
          <a:avLst/>
        </a:prstGeom>
      </xdr:spPr>
    </xdr:pic>
    <xdr:clientData/>
  </xdr:twoCellAnchor>
  <xdr:twoCellAnchor editAs="oneCell">
    <xdr:from>
      <xdr:col>3</xdr:col>
      <xdr:colOff>196215</xdr:colOff>
      <xdr:row>21</xdr:row>
      <xdr:rowOff>26670</xdr:rowOff>
    </xdr:from>
    <xdr:to>
      <xdr:col>3</xdr:col>
      <xdr:colOff>588645</xdr:colOff>
      <xdr:row>21</xdr:row>
      <xdr:rowOff>436580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6D7FC9F-F315-4666-AD5C-A5BB88194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859655" y="8667750"/>
          <a:ext cx="392430" cy="427055"/>
        </a:xfrm>
        <a:prstGeom prst="rect">
          <a:avLst/>
        </a:prstGeom>
      </xdr:spPr>
    </xdr:pic>
    <xdr:clientData/>
  </xdr:twoCellAnchor>
  <xdr:twoCellAnchor editAs="oneCell">
    <xdr:from>
      <xdr:col>3</xdr:col>
      <xdr:colOff>188595</xdr:colOff>
      <xdr:row>22</xdr:row>
      <xdr:rowOff>26671</xdr:rowOff>
    </xdr:from>
    <xdr:to>
      <xdr:col>3</xdr:col>
      <xdr:colOff>592454</xdr:colOff>
      <xdr:row>22</xdr:row>
      <xdr:rowOff>441087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E1A6D67-3F5D-4EA9-BC69-15836AE6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852035" y="9132571"/>
          <a:ext cx="403859" cy="41441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23</xdr:row>
      <xdr:rowOff>41909</xdr:rowOff>
    </xdr:from>
    <xdr:to>
      <xdr:col>3</xdr:col>
      <xdr:colOff>683895</xdr:colOff>
      <xdr:row>23</xdr:row>
      <xdr:rowOff>435182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A1B040-2BD8-4BEE-B7D4-E125A4A6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758690" y="9612629"/>
          <a:ext cx="588645" cy="397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F901-9018-45DB-8E9A-43643BE86065}">
  <dimension ref="B1:M25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5" sqref="L5"/>
    </sheetView>
  </sheetViews>
  <sheetFormatPr defaultRowHeight="14.4" x14ac:dyDescent="0.3"/>
  <cols>
    <col min="1" max="1" width="8.88671875" style="1"/>
    <col min="2" max="2" width="29.33203125" style="1" bestFit="1" customWidth="1"/>
    <col min="3" max="3" width="29.88671875" style="1" bestFit="1" customWidth="1"/>
    <col min="4" max="4" width="11.109375" style="1" customWidth="1"/>
    <col min="5" max="5" width="10" style="1" bestFit="1" customWidth="1"/>
    <col min="6" max="6" width="18.77734375" style="1" bestFit="1" customWidth="1"/>
    <col min="7" max="7" width="16.5546875" style="1" hidden="1" customWidth="1"/>
    <col min="8" max="8" width="19.33203125" style="1" bestFit="1" customWidth="1"/>
    <col min="9" max="9" width="18.5546875" style="1" bestFit="1" customWidth="1"/>
    <col min="10" max="10" width="19.33203125" style="1" bestFit="1" customWidth="1"/>
    <col min="11" max="11" width="18.5546875" style="1" bestFit="1" customWidth="1"/>
    <col min="12" max="12" width="19.33203125" style="1" bestFit="1" customWidth="1"/>
    <col min="13" max="13" width="18.5546875" style="1" bestFit="1" customWidth="1"/>
    <col min="14" max="16384" width="8.88671875" style="1"/>
  </cols>
  <sheetData>
    <row r="1" spans="2:13" ht="15.6" x14ac:dyDescent="0.3">
      <c r="B1" s="22" t="s">
        <v>51</v>
      </c>
      <c r="C1" s="21">
        <f>MAX(H2,J2,L2)</f>
        <v>0</v>
      </c>
      <c r="D1" s="2"/>
      <c r="E1" s="2"/>
      <c r="F1" s="2"/>
      <c r="G1" s="2"/>
      <c r="H1" s="15" t="s">
        <v>49</v>
      </c>
      <c r="I1" s="15" t="s">
        <v>43</v>
      </c>
      <c r="J1" s="17" t="s">
        <v>49</v>
      </c>
      <c r="K1" s="17" t="s">
        <v>43</v>
      </c>
      <c r="L1" s="19" t="s">
        <v>49</v>
      </c>
      <c r="M1" s="19" t="s">
        <v>43</v>
      </c>
    </row>
    <row r="2" spans="2:13" ht="15.6" x14ac:dyDescent="0.3">
      <c r="B2" s="22" t="s">
        <v>50</v>
      </c>
      <c r="C2" s="21">
        <f>I2+K2+M2</f>
        <v>0</v>
      </c>
      <c r="D2" s="3"/>
      <c r="E2" s="3"/>
      <c r="F2" s="4"/>
      <c r="G2" s="4"/>
      <c r="H2" s="20">
        <f>SUMIF(H5:H25,"&gt;0",$G$5:$G$25)</f>
        <v>0</v>
      </c>
      <c r="I2" s="20">
        <f>SUM(I5:I25)</f>
        <v>0</v>
      </c>
      <c r="J2" s="20">
        <f>SUMIF(J5:J25,"&gt;0",$G$5:$G$25)</f>
        <v>0</v>
      </c>
      <c r="K2" s="20">
        <f>SUM(K5:K25)</f>
        <v>0</v>
      </c>
      <c r="L2" s="20">
        <f>SUMIF(L5:L25,"&gt;0",$G$5:$G$25)</f>
        <v>0</v>
      </c>
      <c r="M2" s="20">
        <f>SUM(M5:M25)</f>
        <v>0</v>
      </c>
    </row>
    <row r="3" spans="2:13" x14ac:dyDescent="0.3">
      <c r="I3" s="5"/>
      <c r="K3" s="5"/>
      <c r="M3" s="5"/>
    </row>
    <row r="4" spans="2:13" s="6" customFormat="1" ht="29.4" thickBot="1" x14ac:dyDescent="0.35">
      <c r="B4" s="13" t="s">
        <v>0</v>
      </c>
      <c r="C4" s="13" t="s">
        <v>22</v>
      </c>
      <c r="D4" s="13"/>
      <c r="E4" s="13" t="s">
        <v>23</v>
      </c>
      <c r="F4" s="13" t="s">
        <v>24</v>
      </c>
      <c r="G4" s="13" t="s">
        <v>48</v>
      </c>
      <c r="H4" s="14" t="s">
        <v>45</v>
      </c>
      <c r="I4" s="15" t="s">
        <v>43</v>
      </c>
      <c r="J4" s="16" t="s">
        <v>46</v>
      </c>
      <c r="K4" s="17" t="s">
        <v>43</v>
      </c>
      <c r="L4" s="18" t="s">
        <v>47</v>
      </c>
      <c r="M4" s="19" t="s">
        <v>43</v>
      </c>
    </row>
    <row r="5" spans="2:13" ht="37.049999999999997" customHeight="1" thickBot="1" x14ac:dyDescent="0.35">
      <c r="B5" s="7" t="s">
        <v>1</v>
      </c>
      <c r="C5" s="7" t="s">
        <v>25</v>
      </c>
      <c r="D5" s="7"/>
      <c r="E5" s="8"/>
      <c r="F5" s="9">
        <v>100</v>
      </c>
      <c r="G5" s="10">
        <f>(E5*F5)/1000</f>
        <v>0</v>
      </c>
      <c r="H5" s="8"/>
      <c r="I5" s="11">
        <f>H5*$F5*$E5/1000</f>
        <v>0</v>
      </c>
      <c r="J5" s="8"/>
      <c r="K5" s="11">
        <f>J5*$F5*$E5/1000</f>
        <v>0</v>
      </c>
      <c r="L5" s="8"/>
      <c r="M5" s="11">
        <f>L5*$F5*$E5/1000</f>
        <v>0</v>
      </c>
    </row>
    <row r="6" spans="2:13" ht="37.049999999999997" customHeight="1" thickBot="1" x14ac:dyDescent="0.35">
      <c r="B6" s="7" t="s">
        <v>2</v>
      </c>
      <c r="C6" s="7" t="s">
        <v>26</v>
      </c>
      <c r="D6" s="12"/>
      <c r="E6" s="8"/>
      <c r="F6" s="9">
        <v>1200</v>
      </c>
      <c r="G6" s="10">
        <f t="shared" ref="G6:G25" si="0">(E6*F6)/1000</f>
        <v>0</v>
      </c>
      <c r="H6" s="8"/>
      <c r="I6" s="11">
        <f t="shared" ref="I6:I25" si="1">H6*$F6*$E6/1000</f>
        <v>0</v>
      </c>
      <c r="J6" s="8"/>
      <c r="K6" s="11">
        <f t="shared" ref="K6:K25" si="2">J6*$F6*$E6/1000</f>
        <v>0</v>
      </c>
      <c r="L6" s="8"/>
      <c r="M6" s="11">
        <f t="shared" ref="M6:M25" si="3">L6*$F6*$E6/1000</f>
        <v>0</v>
      </c>
    </row>
    <row r="7" spans="2:13" ht="37.049999999999997" customHeight="1" thickBot="1" x14ac:dyDescent="0.35">
      <c r="B7" s="7" t="s">
        <v>3</v>
      </c>
      <c r="C7" s="7" t="s">
        <v>44</v>
      </c>
      <c r="D7" s="7"/>
      <c r="E7" s="8"/>
      <c r="F7" s="9">
        <v>230</v>
      </c>
      <c r="G7" s="10">
        <f t="shared" si="0"/>
        <v>0</v>
      </c>
      <c r="H7" s="8"/>
      <c r="I7" s="11">
        <f t="shared" si="1"/>
        <v>0</v>
      </c>
      <c r="J7" s="8"/>
      <c r="K7" s="11">
        <f t="shared" si="2"/>
        <v>0</v>
      </c>
      <c r="L7" s="8"/>
      <c r="M7" s="11">
        <f t="shared" si="3"/>
        <v>0</v>
      </c>
    </row>
    <row r="8" spans="2:13" ht="37.049999999999997" customHeight="1" thickBot="1" x14ac:dyDescent="0.35">
      <c r="B8" s="7" t="s">
        <v>4</v>
      </c>
      <c r="C8" s="7" t="s">
        <v>27</v>
      </c>
      <c r="D8" s="7"/>
      <c r="E8" s="8"/>
      <c r="F8" s="9">
        <v>1400</v>
      </c>
      <c r="G8" s="10">
        <f t="shared" si="0"/>
        <v>0</v>
      </c>
      <c r="H8" s="8"/>
      <c r="I8" s="11">
        <f t="shared" si="1"/>
        <v>0</v>
      </c>
      <c r="J8" s="8"/>
      <c r="K8" s="11">
        <f t="shared" si="2"/>
        <v>0</v>
      </c>
      <c r="L8" s="8"/>
      <c r="M8" s="11">
        <f t="shared" si="3"/>
        <v>0</v>
      </c>
    </row>
    <row r="9" spans="2:13" ht="37.049999999999997" customHeight="1" thickBot="1" x14ac:dyDescent="0.35">
      <c r="B9" s="7" t="s">
        <v>5</v>
      </c>
      <c r="C9" s="7" t="s">
        <v>52</v>
      </c>
      <c r="D9" s="7"/>
      <c r="E9" s="8"/>
      <c r="F9" s="9">
        <v>145</v>
      </c>
      <c r="G9" s="10">
        <f t="shared" si="0"/>
        <v>0</v>
      </c>
      <c r="H9" s="8"/>
      <c r="I9" s="11">
        <f t="shared" si="1"/>
        <v>0</v>
      </c>
      <c r="J9" s="8"/>
      <c r="K9" s="11">
        <f t="shared" si="2"/>
        <v>0</v>
      </c>
      <c r="L9" s="8"/>
      <c r="M9" s="11">
        <f t="shared" si="3"/>
        <v>0</v>
      </c>
    </row>
    <row r="10" spans="2:13" ht="37.049999999999997" customHeight="1" thickBot="1" x14ac:dyDescent="0.35">
      <c r="B10" s="7" t="s">
        <v>6</v>
      </c>
      <c r="C10" s="7" t="s">
        <v>28</v>
      </c>
      <c r="D10" s="7"/>
      <c r="E10" s="8"/>
      <c r="F10" s="9">
        <v>75</v>
      </c>
      <c r="G10" s="10">
        <f t="shared" si="0"/>
        <v>0</v>
      </c>
      <c r="H10" s="8"/>
      <c r="I10" s="11">
        <f t="shared" si="1"/>
        <v>0</v>
      </c>
      <c r="J10" s="8"/>
      <c r="K10" s="11">
        <f t="shared" si="2"/>
        <v>0</v>
      </c>
      <c r="L10" s="8"/>
      <c r="M10" s="11">
        <f t="shared" si="3"/>
        <v>0</v>
      </c>
    </row>
    <row r="11" spans="2:13" ht="37.049999999999997" customHeight="1" thickBot="1" x14ac:dyDescent="0.35">
      <c r="B11" s="7" t="s">
        <v>7</v>
      </c>
      <c r="C11" s="7" t="s">
        <v>29</v>
      </c>
      <c r="D11" s="7"/>
      <c r="E11" s="8"/>
      <c r="F11" s="9">
        <v>800</v>
      </c>
      <c r="G11" s="10">
        <f t="shared" si="0"/>
        <v>0</v>
      </c>
      <c r="H11" s="8"/>
      <c r="I11" s="11">
        <f t="shared" si="1"/>
        <v>0</v>
      </c>
      <c r="J11" s="8"/>
      <c r="K11" s="11">
        <f t="shared" si="2"/>
        <v>0</v>
      </c>
      <c r="L11" s="8"/>
      <c r="M11" s="11">
        <f t="shared" si="3"/>
        <v>0</v>
      </c>
    </row>
    <row r="12" spans="2:13" ht="37.049999999999997" customHeight="1" thickBot="1" x14ac:dyDescent="0.35">
      <c r="B12" s="7" t="s">
        <v>8</v>
      </c>
      <c r="C12" s="7" t="s">
        <v>30</v>
      </c>
      <c r="D12" s="7"/>
      <c r="E12" s="8"/>
      <c r="F12" s="9">
        <v>2000</v>
      </c>
      <c r="G12" s="10">
        <f t="shared" si="0"/>
        <v>0</v>
      </c>
      <c r="H12" s="8"/>
      <c r="I12" s="11">
        <f t="shared" si="1"/>
        <v>0</v>
      </c>
      <c r="J12" s="8"/>
      <c r="K12" s="11">
        <f t="shared" si="2"/>
        <v>0</v>
      </c>
      <c r="L12" s="8"/>
      <c r="M12" s="11">
        <f t="shared" si="3"/>
        <v>0</v>
      </c>
    </row>
    <row r="13" spans="2:13" ht="37.049999999999997" customHeight="1" thickBot="1" x14ac:dyDescent="0.35">
      <c r="B13" s="7" t="s">
        <v>9</v>
      </c>
      <c r="C13" s="7" t="s">
        <v>31</v>
      </c>
      <c r="D13" s="7"/>
      <c r="E13" s="8"/>
      <c r="F13" s="9">
        <v>2000</v>
      </c>
      <c r="G13" s="10">
        <f t="shared" si="0"/>
        <v>0</v>
      </c>
      <c r="H13" s="8"/>
      <c r="I13" s="11">
        <f t="shared" si="1"/>
        <v>0</v>
      </c>
      <c r="J13" s="8"/>
      <c r="K13" s="11">
        <f t="shared" si="2"/>
        <v>0</v>
      </c>
      <c r="L13" s="8"/>
      <c r="M13" s="11">
        <f t="shared" si="3"/>
        <v>0</v>
      </c>
    </row>
    <row r="14" spans="2:13" ht="37.049999999999997" customHeight="1" thickBot="1" x14ac:dyDescent="0.35">
      <c r="B14" s="7" t="s">
        <v>10</v>
      </c>
      <c r="C14" s="7" t="s">
        <v>32</v>
      </c>
      <c r="D14" s="7"/>
      <c r="E14" s="8"/>
      <c r="F14" s="9">
        <v>10</v>
      </c>
      <c r="G14" s="10">
        <f t="shared" si="0"/>
        <v>0</v>
      </c>
      <c r="H14" s="8"/>
      <c r="I14" s="11">
        <f t="shared" si="1"/>
        <v>0</v>
      </c>
      <c r="J14" s="8"/>
      <c r="K14" s="11">
        <f t="shared" si="2"/>
        <v>0</v>
      </c>
      <c r="L14" s="8"/>
      <c r="M14" s="11">
        <f t="shared" si="3"/>
        <v>0</v>
      </c>
    </row>
    <row r="15" spans="2:13" ht="37.049999999999997" customHeight="1" thickBot="1" x14ac:dyDescent="0.35">
      <c r="B15" s="7" t="s">
        <v>11</v>
      </c>
      <c r="C15" s="7" t="s">
        <v>33</v>
      </c>
      <c r="D15" s="7"/>
      <c r="E15" s="8"/>
      <c r="F15" s="9">
        <v>1200</v>
      </c>
      <c r="G15" s="10">
        <f t="shared" si="0"/>
        <v>0</v>
      </c>
      <c r="H15" s="8"/>
      <c r="I15" s="11">
        <f t="shared" si="1"/>
        <v>0</v>
      </c>
      <c r="J15" s="8"/>
      <c r="K15" s="11">
        <f t="shared" si="2"/>
        <v>0</v>
      </c>
      <c r="L15" s="8"/>
      <c r="M15" s="11">
        <f t="shared" si="3"/>
        <v>0</v>
      </c>
    </row>
    <row r="16" spans="2:13" ht="37.049999999999997" customHeight="1" thickBot="1" x14ac:dyDescent="0.35">
      <c r="B16" s="7" t="s">
        <v>12</v>
      </c>
      <c r="C16" s="7" t="s">
        <v>34</v>
      </c>
      <c r="D16" s="7"/>
      <c r="E16" s="8"/>
      <c r="F16" s="9">
        <v>100</v>
      </c>
      <c r="G16" s="10">
        <f t="shared" si="0"/>
        <v>0</v>
      </c>
      <c r="H16" s="8"/>
      <c r="I16" s="11">
        <f t="shared" si="1"/>
        <v>0</v>
      </c>
      <c r="J16" s="8"/>
      <c r="K16" s="11">
        <f t="shared" si="2"/>
        <v>0</v>
      </c>
      <c r="L16" s="8"/>
      <c r="M16" s="11">
        <f t="shared" si="3"/>
        <v>0</v>
      </c>
    </row>
    <row r="17" spans="2:13" ht="37.049999999999997" customHeight="1" thickBot="1" x14ac:dyDescent="0.35">
      <c r="B17" s="7" t="s">
        <v>13</v>
      </c>
      <c r="C17" s="7" t="s">
        <v>35</v>
      </c>
      <c r="D17" s="7"/>
      <c r="E17" s="8"/>
      <c r="F17" s="9">
        <v>23</v>
      </c>
      <c r="G17" s="10">
        <f t="shared" si="0"/>
        <v>0</v>
      </c>
      <c r="H17" s="8"/>
      <c r="I17" s="11">
        <f t="shared" si="1"/>
        <v>0</v>
      </c>
      <c r="J17" s="8"/>
      <c r="K17" s="11">
        <f t="shared" si="2"/>
        <v>0</v>
      </c>
      <c r="L17" s="8"/>
      <c r="M17" s="11">
        <f t="shared" si="3"/>
        <v>0</v>
      </c>
    </row>
    <row r="18" spans="2:13" ht="37.049999999999997" customHeight="1" thickBot="1" x14ac:dyDescent="0.35">
      <c r="B18" s="7" t="s">
        <v>14</v>
      </c>
      <c r="C18" s="7" t="s">
        <v>36</v>
      </c>
      <c r="D18" s="7"/>
      <c r="E18" s="8"/>
      <c r="F18" s="9">
        <v>1800</v>
      </c>
      <c r="G18" s="10">
        <f t="shared" si="0"/>
        <v>0</v>
      </c>
      <c r="H18" s="8"/>
      <c r="I18" s="11">
        <f t="shared" si="1"/>
        <v>0</v>
      </c>
      <c r="J18" s="8"/>
      <c r="K18" s="11">
        <f t="shared" si="2"/>
        <v>0</v>
      </c>
      <c r="L18" s="8"/>
      <c r="M18" s="11">
        <f t="shared" si="3"/>
        <v>0</v>
      </c>
    </row>
    <row r="19" spans="2:13" ht="37.049999999999997" customHeight="1" thickBot="1" x14ac:dyDescent="0.35">
      <c r="B19" s="7" t="s">
        <v>15</v>
      </c>
      <c r="C19" s="7" t="s">
        <v>37</v>
      </c>
      <c r="D19" s="7"/>
      <c r="E19" s="8"/>
      <c r="F19" s="9">
        <v>1420</v>
      </c>
      <c r="G19" s="10">
        <f t="shared" si="0"/>
        <v>0</v>
      </c>
      <c r="H19" s="8"/>
      <c r="I19" s="11">
        <f t="shared" si="1"/>
        <v>0</v>
      </c>
      <c r="J19" s="8"/>
      <c r="K19" s="11">
        <f t="shared" si="2"/>
        <v>0</v>
      </c>
      <c r="L19" s="8"/>
      <c r="M19" s="11">
        <f t="shared" si="3"/>
        <v>0</v>
      </c>
    </row>
    <row r="20" spans="2:13" ht="37.049999999999997" customHeight="1" thickBot="1" x14ac:dyDescent="0.35">
      <c r="B20" s="7" t="s">
        <v>16</v>
      </c>
      <c r="C20" s="7" t="s">
        <v>38</v>
      </c>
      <c r="D20" s="7"/>
      <c r="E20" s="8"/>
      <c r="F20" s="9">
        <v>1150</v>
      </c>
      <c r="G20" s="10">
        <f t="shared" si="0"/>
        <v>0</v>
      </c>
      <c r="H20" s="8"/>
      <c r="I20" s="11">
        <f t="shared" si="1"/>
        <v>0</v>
      </c>
      <c r="J20" s="8"/>
      <c r="K20" s="11">
        <f t="shared" si="2"/>
        <v>0</v>
      </c>
      <c r="L20" s="8"/>
      <c r="M20" s="11">
        <f t="shared" si="3"/>
        <v>0</v>
      </c>
    </row>
    <row r="21" spans="2:13" ht="37.049999999999997" customHeight="1" thickBot="1" x14ac:dyDescent="0.35">
      <c r="B21" s="7" t="s">
        <v>17</v>
      </c>
      <c r="C21" s="7" t="s">
        <v>39</v>
      </c>
      <c r="D21" s="7"/>
      <c r="E21" s="8"/>
      <c r="F21" s="9">
        <v>800</v>
      </c>
      <c r="G21" s="10">
        <f t="shared" si="0"/>
        <v>0</v>
      </c>
      <c r="H21" s="8"/>
      <c r="I21" s="11">
        <f t="shared" si="1"/>
        <v>0</v>
      </c>
      <c r="J21" s="8"/>
      <c r="K21" s="11">
        <f t="shared" si="2"/>
        <v>0</v>
      </c>
      <c r="L21" s="8"/>
      <c r="M21" s="11">
        <f t="shared" si="3"/>
        <v>0</v>
      </c>
    </row>
    <row r="22" spans="2:13" ht="37.049999999999997" customHeight="1" thickBot="1" x14ac:dyDescent="0.35">
      <c r="B22" s="7" t="s">
        <v>18</v>
      </c>
      <c r="C22" s="7" t="s">
        <v>40</v>
      </c>
      <c r="D22" s="7"/>
      <c r="E22" s="8"/>
      <c r="F22" s="9">
        <v>240</v>
      </c>
      <c r="G22" s="10">
        <f t="shared" si="0"/>
        <v>0</v>
      </c>
      <c r="H22" s="8"/>
      <c r="I22" s="11">
        <f t="shared" si="1"/>
        <v>0</v>
      </c>
      <c r="J22" s="8"/>
      <c r="K22" s="11">
        <f t="shared" si="2"/>
        <v>0</v>
      </c>
      <c r="L22" s="8"/>
      <c r="M22" s="11">
        <f t="shared" si="3"/>
        <v>0</v>
      </c>
    </row>
    <row r="23" spans="2:13" ht="37.049999999999997" customHeight="1" thickBot="1" x14ac:dyDescent="0.35">
      <c r="B23" s="7" t="s">
        <v>19</v>
      </c>
      <c r="C23" s="7" t="s">
        <v>41</v>
      </c>
      <c r="D23" s="7"/>
      <c r="E23" s="8"/>
      <c r="F23" s="9">
        <v>1800</v>
      </c>
      <c r="G23" s="10">
        <f t="shared" si="0"/>
        <v>0</v>
      </c>
      <c r="H23" s="8"/>
      <c r="I23" s="11">
        <f t="shared" si="1"/>
        <v>0</v>
      </c>
      <c r="J23" s="8"/>
      <c r="K23" s="11">
        <f t="shared" si="2"/>
        <v>0</v>
      </c>
      <c r="L23" s="8"/>
      <c r="M23" s="11">
        <f t="shared" si="3"/>
        <v>0</v>
      </c>
    </row>
    <row r="24" spans="2:13" ht="37.049999999999997" customHeight="1" thickBot="1" x14ac:dyDescent="0.35">
      <c r="B24" s="7" t="s">
        <v>20</v>
      </c>
      <c r="C24" s="7" t="s">
        <v>42</v>
      </c>
      <c r="D24" s="7"/>
      <c r="E24" s="8"/>
      <c r="F24" s="9">
        <v>2500</v>
      </c>
      <c r="G24" s="10">
        <f t="shared" si="0"/>
        <v>0</v>
      </c>
      <c r="H24" s="8"/>
      <c r="I24" s="11">
        <f t="shared" si="1"/>
        <v>0</v>
      </c>
      <c r="J24" s="8"/>
      <c r="K24" s="11">
        <f t="shared" si="2"/>
        <v>0</v>
      </c>
      <c r="L24" s="8"/>
      <c r="M24" s="11">
        <f t="shared" si="3"/>
        <v>0</v>
      </c>
    </row>
    <row r="25" spans="2:13" ht="37.049999999999997" customHeight="1" thickBot="1" x14ac:dyDescent="0.35">
      <c r="B25" s="7" t="s">
        <v>21</v>
      </c>
      <c r="C25" s="7" t="s">
        <v>21</v>
      </c>
      <c r="D25" s="7"/>
      <c r="E25" s="8"/>
      <c r="F25" s="9"/>
      <c r="G25" s="10">
        <f t="shared" si="0"/>
        <v>0</v>
      </c>
      <c r="H25" s="8"/>
      <c r="I25" s="11">
        <f t="shared" si="1"/>
        <v>0</v>
      </c>
      <c r="J25" s="8"/>
      <c r="K25" s="11">
        <f t="shared" si="2"/>
        <v>0</v>
      </c>
      <c r="L25" s="8"/>
      <c r="M25" s="11">
        <f t="shared" si="3"/>
        <v>0</v>
      </c>
    </row>
  </sheetData>
  <autoFilter ref="B4:M4" xr:uid="{D959F901-9018-45DB-8E9A-43643BE86065}"/>
  <pageMargins left="0.7" right="0.7" top="0.75" bottom="0.75" header="0.3" footer="0.3"/>
  <pageSetup paperSize="9" orientation="portrait" horizontalDpi="300" verticalDpi="300" r:id="rId1"/>
  <ignoredErrors>
    <ignoredError sqref="I2 K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cagiran</dc:creator>
  <cp:lastModifiedBy>kemal cagiran</cp:lastModifiedBy>
  <dcterms:created xsi:type="dcterms:W3CDTF">2024-03-05T11:47:50Z</dcterms:created>
  <dcterms:modified xsi:type="dcterms:W3CDTF">2024-05-30T18:14:10Z</dcterms:modified>
</cp:coreProperties>
</file>